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53REL2RG9PO/0BkZ96cGg98dimh3pcu+I72rIMmEa6g="/>
    </ext>
  </extLst>
</workbook>
</file>

<file path=xl/calcChain.xml><?xml version="1.0" encoding="utf-8"?>
<calcChain xmlns="http://schemas.openxmlformats.org/spreadsheetml/2006/main">
  <c r="H37" i="3" l="1"/>
  <c r="H36" i="3"/>
  <c r="H19" i="2"/>
  <c r="G19" i="2"/>
  <c r="H18" i="2"/>
  <c r="G18" i="2"/>
  <c r="H17" i="2"/>
  <c r="H22" i="2" s="1"/>
  <c r="G17" i="2"/>
  <c r="H16" i="2"/>
  <c r="G16" i="2"/>
</calcChain>
</file>

<file path=xl/sharedStrings.xml><?xml version="1.0" encoding="utf-8"?>
<sst xmlns="http://schemas.openxmlformats.org/spreadsheetml/2006/main" count="83" uniqueCount="75">
  <si>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</si>
  <si>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</si>
  <si>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</si>
  <si>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</si>
  <si>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</si>
  <si>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</si>
  <si>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</si>
  <si>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</si>
  <si>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</si>
  <si>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</si>
  <si>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</si>
  <si>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</si>
  <si>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</si>
  <si>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</si>
  <si>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</si>
  <si>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</si>
  <si>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</si>
  <si>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</si>
  <si>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</si>
  <si>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4 Inmovilizador para extremidades superiores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</si>
  <si>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</si>
  <si>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</si>
  <si>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</si>
  <si>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</si>
  <si>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</si>
  <si>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</si>
  <si>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</si>
  <si>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</si>
  <si>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</si>
  <si>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</si>
  <si>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Cabestrillo para inmovilización de hombro y parte superior del brazo. Tallas S/M/L/XL</t>
  </si>
  <si>
    <t>Cabestrillo para soporte de antebrazo. Tallas S/M/L/XL</t>
  </si>
  <si>
    <t>Inmovilizador de clavícula tipo "Ocho de guarismo" . Tallas XS/S/M/L</t>
  </si>
  <si>
    <t>Inmovilizador de hombro Gilchrist . Tallas 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</si>
  <si>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</si>
  <si>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</si>
  <si>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</si>
  <si>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</si>
  <si>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</si>
  <si>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</si>
  <si>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</si>
  <si>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</si>
  <si>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</si>
  <si>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</si>
  <si>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</si>
  <si>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</si>
  <si>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</si>
  <si>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</si>
  <si>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</si>
  <si>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</si>
  <si>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</si>
  <si>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</si>
  <si>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</si>
  <si>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</si>
  <si>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</si>
  <si>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</si>
  <si>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</si>
  <si>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</si>
  <si>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</si>
  <si>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</si>
  <si>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</si>
  <si>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</si>
  <si>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</si>
  <si>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</si>
  <si>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</si>
  <si>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4.1.1</t>
  </si>
  <si>
    <r>
      <rPr>
        <sz val="11"/>
        <color theme="1"/>
        <rFont val="Arial"/>
        <family val="2"/>
      </rPr>
      <t xml:space="preserve">Cabestrillo para inmovilización de hombro y parte superior del brazo. </t>
    </r>
    <r>
      <rPr>
        <b/>
        <sz val="11"/>
        <color rgb="FFFF0000"/>
        <rFont val="Arial"/>
        <family val="2"/>
      </rPr>
      <t xml:space="preserve"> (*) </t>
    </r>
    <r>
      <rPr>
        <sz val="11"/>
        <color theme="1"/>
        <rFont val="Arial"/>
        <family val="2"/>
      </rPr>
      <t>Talla S</t>
    </r>
  </si>
  <si>
    <t>ABC 000 12</t>
  </si>
  <si>
    <t>(&amp;) 4.1.2</t>
  </si>
  <si>
    <r>
      <rPr>
        <sz val="11"/>
        <color theme="1"/>
        <rFont val="Arial"/>
        <family val="2"/>
      </rPr>
      <t xml:space="preserve">Cabestrillo para inmovilización de hombro y parte superior del brazo. </t>
    </r>
    <r>
      <rPr>
        <b/>
        <sz val="11"/>
        <color rgb="FFFF0000"/>
        <rFont val="Arial"/>
        <family val="2"/>
      </rPr>
      <t xml:space="preserve"> (*) </t>
    </r>
    <r>
      <rPr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</si>
  <si>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</si>
  <si>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</si>
  <si>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</si>
  <si>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</si>
  <si>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Cabestrillo para inmovilización de hombro y parte superior del brazo: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</si>
</sst>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0" fontId="3" fillId="5" borderId="12" xfId="0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3" fontId="3" fillId="5" borderId="1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1"/>
  <sheetViews>
    <sheetView showGridLines="0" tabSelected="1" zoomScale="75" zoomScaleNormal="75" workbookViewId="0">
      <selection activeCell="H31" sqref="H31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2" t="s">
        <v>18</v>
      </c>
      <c r="B1" s="103"/>
      <c r="C1" s="103"/>
      <c r="D1" s="103"/>
      <c r="E1" s="103"/>
      <c r="F1" s="103"/>
      <c r="G1" s="103"/>
      <c r="H1" s="104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2" t="s">
        <v>19</v>
      </c>
      <c r="B3" s="103"/>
      <c r="C3" s="103"/>
      <c r="D3" s="103"/>
      <c r="E3" s="103"/>
      <c r="F3" s="103"/>
      <c r="G3" s="103"/>
      <c r="H3" s="104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5" t="s">
        <v>20</v>
      </c>
      <c r="B5" s="106"/>
      <c r="C5" s="106"/>
      <c r="D5" s="106"/>
      <c r="E5" s="106"/>
      <c r="F5" s="106"/>
      <c r="G5" s="106"/>
      <c r="H5" s="107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8"/>
      <c r="B6" s="109"/>
      <c r="C6" s="109"/>
      <c r="D6" s="109"/>
      <c r="E6" s="109"/>
      <c r="F6" s="109"/>
      <c r="G6" s="109"/>
      <c r="H6" s="110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8"/>
      <c r="B7" s="109"/>
      <c r="C7" s="109"/>
      <c r="D7" s="109"/>
      <c r="E7" s="109"/>
      <c r="F7" s="109"/>
      <c r="G7" s="109"/>
      <c r="H7" s="110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1"/>
      <c r="B8" s="112"/>
      <c r="C8" s="112"/>
      <c r="D8" s="112"/>
      <c r="E8" s="112"/>
      <c r="F8" s="112"/>
      <c r="G8" s="112"/>
      <c r="H8" s="113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40215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28.5" x14ac:dyDescent="0.25">
      <c r="A16" s="35">
        <v>46026</v>
      </c>
      <c r="B16" s="36" t="s">
        <v>30</v>
      </c>
      <c r="C16" s="37">
        <v>9</v>
      </c>
      <c r="D16" s="38">
        <v>120</v>
      </c>
      <c r="E16" s="114"/>
      <c r="F16" s="115"/>
      <c r="G16" s="39">
        <f t="shared" ref="G16:G19" si="0">E16+(E16*F16)</f>
        <v>0</v>
      </c>
      <c r="H16" s="40" t="str">
        <f t="shared" ref="H16:H19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46057</v>
      </c>
      <c r="B17" s="36" t="s">
        <v>31</v>
      </c>
      <c r="C17" s="37">
        <v>3.75</v>
      </c>
      <c r="D17" s="41">
        <v>9820</v>
      </c>
      <c r="E17" s="114"/>
      <c r="F17" s="115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46085</v>
      </c>
      <c r="B18" s="36" t="s">
        <v>32</v>
      </c>
      <c r="C18" s="37">
        <v>10.5</v>
      </c>
      <c r="D18" s="41">
        <v>130</v>
      </c>
      <c r="E18" s="114"/>
      <c r="F18" s="115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46116</v>
      </c>
      <c r="B19" s="36" t="s">
        <v>33</v>
      </c>
      <c r="C19" s="37">
        <v>13.5</v>
      </c>
      <c r="D19" s="41">
        <v>70</v>
      </c>
      <c r="E19" s="114"/>
      <c r="F19" s="115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5" customHeight="1" x14ac:dyDescent="0.25">
      <c r="A20" s="42"/>
      <c r="B20" s="43"/>
      <c r="C20" s="44"/>
      <c r="D20" s="45"/>
      <c r="E20" s="46"/>
      <c r="F20" s="46"/>
      <c r="G20" s="46"/>
      <c r="H20" s="47"/>
      <c r="I20" s="48"/>
      <c r="J20" s="49"/>
      <c r="K20" s="50"/>
      <c r="L20" s="20"/>
      <c r="M20" s="51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5.75" customHeight="1" x14ac:dyDescent="0.25">
      <c r="A21" s="19"/>
      <c r="B21" s="19"/>
      <c r="C21" s="27"/>
      <c r="D21" s="27"/>
      <c r="E21" s="20"/>
      <c r="F21" s="20"/>
      <c r="G21" s="20"/>
      <c r="H21" s="28"/>
      <c r="I21" s="19"/>
      <c r="J21" s="27"/>
      <c r="K21" s="19"/>
      <c r="L21" s="27"/>
      <c r="M21" s="27"/>
      <c r="N21" s="27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42" customHeight="1" x14ac:dyDescent="0.25">
      <c r="A22" s="19"/>
      <c r="B22" s="19"/>
      <c r="C22" s="27"/>
      <c r="D22" s="27"/>
      <c r="E22" s="52"/>
      <c r="F22" s="52"/>
      <c r="G22" s="53" t="s">
        <v>34</v>
      </c>
      <c r="H22" s="54" t="str">
        <f>IF(COUNTIF(H16:H19,"Oferta Incompleta. Precio Unitario igual a cero"),"Oferta Incompleta. Algún precio igual cero",IF(COUNTIF(H16:H19,"Precio ofertado superior a máximo permitido"),"Oferta incompleta. Algún precio incorrecto",SUM(H16:H19)))</f>
        <v>Oferta Incompleta. Algún precio igual cero</v>
      </c>
      <c r="I22" s="27"/>
      <c r="J22" s="27"/>
      <c r="K22" s="19"/>
      <c r="L22" s="27"/>
      <c r="M22" s="27"/>
      <c r="N22" s="27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39" customHeight="1" x14ac:dyDescent="0.25">
      <c r="A23" s="19"/>
      <c r="B23" s="19"/>
      <c r="C23" s="19"/>
      <c r="D23" s="19"/>
      <c r="E23" s="19"/>
      <c r="F23" s="19"/>
      <c r="G23" s="19"/>
      <c r="H23" s="55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56" t="s">
        <v>35</v>
      </c>
      <c r="B24" s="56"/>
      <c r="C24" s="56"/>
      <c r="D24" s="56"/>
      <c r="E24" s="56"/>
      <c r="F24" s="56"/>
      <c r="G24" s="56"/>
      <c r="H24" s="55"/>
      <c r="I24" s="57"/>
      <c r="J24" s="56"/>
      <c r="K24" s="56"/>
      <c r="L24" s="58"/>
      <c r="M24" s="58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</row>
    <row r="25" spans="1:38" ht="18.75" customHeight="1" x14ac:dyDescent="0.25">
      <c r="A25" s="56" t="s">
        <v>36</v>
      </c>
      <c r="B25" s="56"/>
      <c r="C25" s="56"/>
      <c r="D25" s="56"/>
      <c r="E25" s="56"/>
      <c r="F25" s="56"/>
      <c r="G25" s="56"/>
      <c r="H25" s="59"/>
      <c r="I25" s="57"/>
      <c r="J25" s="56"/>
      <c r="K25" s="56"/>
      <c r="L25" s="58"/>
      <c r="M25" s="58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</row>
    <row r="26" spans="1:38" ht="15.75" customHeight="1" x14ac:dyDescent="0.25">
      <c r="A26" s="27"/>
      <c r="B26" s="19"/>
      <c r="C26" s="27"/>
      <c r="D26" s="27"/>
      <c r="E26" s="19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0" t="s">
        <v>37</v>
      </c>
      <c r="B27" s="61"/>
      <c r="C27" s="61"/>
      <c r="D27" s="61"/>
      <c r="E27" s="61"/>
      <c r="F27" s="61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2"/>
      <c r="B28" s="63"/>
      <c r="C28" s="62"/>
      <c r="D28" s="4"/>
      <c r="E28" s="4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64" t="s">
        <v>38</v>
      </c>
      <c r="B29" s="65"/>
      <c r="C29" s="116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64" t="s">
        <v>39</v>
      </c>
      <c r="B30" s="65"/>
      <c r="C30" s="117"/>
      <c r="D30" s="66"/>
      <c r="E30" s="66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4" t="s">
        <v>40</v>
      </c>
      <c r="B31" s="65"/>
      <c r="C31" s="117"/>
      <c r="D31" s="66"/>
      <c r="E31" s="66"/>
      <c r="F31" s="19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4"/>
      <c r="B32" s="66"/>
      <c r="C32" s="67"/>
      <c r="D32" s="67"/>
      <c r="E32" s="67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0" t="s">
        <v>41</v>
      </c>
      <c r="B33" s="61"/>
      <c r="C33" s="61"/>
      <c r="D33" s="61"/>
      <c r="E33" s="61"/>
      <c r="F33" s="61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/>
      <c r="B34" s="63"/>
      <c r="C34" s="63"/>
      <c r="D34" s="66"/>
      <c r="E34" s="66"/>
      <c r="F34" s="68"/>
      <c r="G34" s="69"/>
      <c r="H34" s="4"/>
      <c r="I34" s="69"/>
      <c r="J34" s="70"/>
      <c r="K34" s="70"/>
      <c r="L34" s="70"/>
      <c r="M34" s="7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5"/>
      <c r="AL34" s="5"/>
    </row>
    <row r="35" spans="1:38" ht="15.75" customHeight="1" x14ac:dyDescent="0.25">
      <c r="A35" s="71" t="s">
        <v>42</v>
      </c>
      <c r="B35" s="72"/>
      <c r="C35" s="116"/>
      <c r="D35" s="66"/>
      <c r="E35" s="66"/>
      <c r="F35" s="68"/>
      <c r="G35" s="69"/>
      <c r="H35" s="4"/>
      <c r="I35" s="69"/>
      <c r="J35" s="70"/>
      <c r="K35" s="70"/>
      <c r="L35" s="70"/>
      <c r="M35" s="70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5"/>
      <c r="AL35" s="5"/>
    </row>
    <row r="36" spans="1:38" ht="15.75" customHeight="1" x14ac:dyDescent="0.25">
      <c r="A36" s="71" t="s">
        <v>43</v>
      </c>
      <c r="B36" s="73"/>
      <c r="C36" s="117"/>
      <c r="D36" s="66"/>
      <c r="E36" s="66"/>
      <c r="F36" s="68"/>
      <c r="G36" s="69"/>
      <c r="H36" s="4"/>
      <c r="I36" s="69"/>
      <c r="J36" s="70"/>
      <c r="K36" s="70"/>
      <c r="L36" s="70"/>
      <c r="M36" s="70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5"/>
      <c r="AL36" s="5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4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4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4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4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4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4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4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4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4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</sheetData>
  <sheetProtection password="CF8B" sheet="1" objects="1" scenarios="1"/>
  <mergeCells count="3">
    <mergeCell ref="A1:H1"/>
    <mergeCell ref="A3:H3"/>
    <mergeCell ref="A5:H8"/>
  </mergeCells>
  <conditionalFormatting sqref="H16:H19">
    <cfRule type="expression" dxfId="1" priority="1">
      <formula>E16&gt;C16</formula>
    </cfRule>
  </conditionalFormatting>
  <conditionalFormatting sqref="H22">
    <cfRule type="beginsWith" dxfId="0" priority="2" operator="beginsWith" text="Oferta">
      <formula>LEFT((H22),LEN("Oferta"))=("Oferta")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19">
      <formula1>E16*100=INT(E16*100)</formula1>
    </dataValidation>
    <dataValidation type="custom" allowBlank="1" showInputMessage="1" showErrorMessage="1" prompt="NÚMERO DE DECIMALES INCORRECTO - El precio deberá incluir 2 decimales" sqref="F16:G19 L20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44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45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46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47</v>
      </c>
      <c r="B4" s="79"/>
      <c r="C4" s="76"/>
      <c r="D4" s="76"/>
      <c r="E4" s="76"/>
      <c r="F4" s="80"/>
      <c r="G4" s="81" t="s">
        <v>48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49</v>
      </c>
      <c r="B5" s="83" t="s">
        <v>50</v>
      </c>
      <c r="C5" s="83" t="s">
        <v>51</v>
      </c>
      <c r="D5" s="84" t="s">
        <v>52</v>
      </c>
      <c r="E5" s="84" t="s">
        <v>53</v>
      </c>
      <c r="F5" s="83" t="s">
        <v>54</v>
      </c>
      <c r="G5" s="84" t="s">
        <v>55</v>
      </c>
      <c r="H5" s="83" t="s">
        <v>56</v>
      </c>
      <c r="I5" s="83" t="s">
        <v>57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58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59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60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61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62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49</v>
      </c>
      <c r="B35" s="83" t="s">
        <v>50</v>
      </c>
      <c r="C35" s="83" t="s">
        <v>51</v>
      </c>
      <c r="D35" s="83" t="s">
        <v>52</v>
      </c>
      <c r="E35" s="83" t="s">
        <v>53</v>
      </c>
      <c r="F35" s="83" t="s">
        <v>54</v>
      </c>
      <c r="G35" s="83" t="s">
        <v>55</v>
      </c>
      <c r="H35" s="83" t="s">
        <v>63</v>
      </c>
      <c r="I35" s="83" t="s">
        <v>57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ht="29.25" x14ac:dyDescent="0.25">
      <c r="A36" s="93" t="s">
        <v>64</v>
      </c>
      <c r="B36" s="94" t="s">
        <v>65</v>
      </c>
      <c r="C36" s="95" t="s">
        <v>66</v>
      </c>
      <c r="D36" s="86"/>
      <c r="E36" s="86"/>
      <c r="F36" s="96">
        <v>9</v>
      </c>
      <c r="G36" s="97">
        <v>0.1</v>
      </c>
      <c r="H36" s="98">
        <f t="shared" ref="H36:H37" si="0">F36*1.1</f>
        <v>9.9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29.25" x14ac:dyDescent="0.25">
      <c r="A37" s="93" t="s">
        <v>67</v>
      </c>
      <c r="B37" s="94" t="s">
        <v>68</v>
      </c>
      <c r="C37" s="95" t="s">
        <v>69</v>
      </c>
      <c r="D37" s="86"/>
      <c r="E37" s="86"/>
      <c r="F37" s="96">
        <v>9</v>
      </c>
      <c r="G37" s="97">
        <v>0.1</v>
      </c>
      <c r="H37" s="98">
        <f t="shared" si="0"/>
        <v>9.9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99" t="s">
        <v>70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100" t="s">
        <v>71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99" t="s">
        <v>72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99" t="s">
        <v>73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101" t="s">
        <v>74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2026-03-06T08:56:03Z</dcterms:modified>
</cp:coreProperties>
</file>