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2s7PeV1NbdTjC9GoQWV7cU0T6cwOFC40gY8G5q9Uxbc="/>
    </ext>
  </extLst>
</workbook>
</file>

<file path=xl/calcChain.xml><?xml version="1.0" encoding="utf-8"?>
<calcChain xmlns="http://schemas.openxmlformats.org/spreadsheetml/2006/main">
  <c r="H37" i="3" l="1"/>
  <c r="H36" i="3"/>
  <c r="H31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<sst xmlns="http://schemas.openxmlformats.org/spreadsheetml/2006/main" count="93" uniqueCount="85">
  <si>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</si>
  <si>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</si>
  <si>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</si>
  <si>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</si>
  <si>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</si>
  <si>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</si>
  <si>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</si>
  <si>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</si>
  <si>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</si>
  <si>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</si>
  <si>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</si>
  <si>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</si>
  <si>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</si>
  <si>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</si>
  <si>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</si>
  <si>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</si>
  <si>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</si>
  <si>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</si>
  <si>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</si>
  <si>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12 Muletas y material de ayuda ortopédica para CCAA y hospitales 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</si>
  <si>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</si>
  <si>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</si>
  <si>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</si>
  <si>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</si>
  <si>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</si>
  <si>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</si>
  <si>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</si>
  <si>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</si>
  <si>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</si>
  <si>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</si>
  <si>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Bastón tipo ingles (par)</t>
  </si>
  <si>
    <t>Bastón tipo ingles largo especial (par)</t>
  </si>
  <si>
    <t>Muleta axilar (par)</t>
  </si>
  <si>
    <t>Muleta axilar largo especial (par)</t>
  </si>
  <si>
    <t>Taco de goma bastón inglés</t>
  </si>
  <si>
    <t>Andador con ruedas</t>
  </si>
  <si>
    <t>Andador sin ruedas</t>
  </si>
  <si>
    <t>Andador bariátrico sin ruedas</t>
  </si>
  <si>
    <t>Andador con ruedas y freno</t>
  </si>
  <si>
    <t>Elevador de baño tamaño 10cm/14cm</t>
  </si>
  <si>
    <t>Taco para yesos. Tallas S/M/L</t>
  </si>
  <si>
    <t>Zapato para yesos. Tallas XS/S/M/L/XL/XXL</t>
  </si>
  <si>
    <t>12.13</t>
  </si>
  <si>
    <t>Calzado post-quirúrgico con cuña invertida. Tallas XS/S/M/L/XL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</si>
  <si>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</si>
  <si>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</si>
  <si>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</si>
  <si>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</si>
  <si>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</si>
  <si>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</si>
  <si>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</si>
  <si>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</si>
  <si>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</si>
  <si>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</si>
  <si>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</si>
  <si>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</si>
  <si>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</si>
  <si>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</si>
  <si>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</si>
  <si>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</si>
  <si>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</si>
  <si>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</si>
  <si>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</si>
  <si>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</si>
  <si>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</si>
  <si>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</si>
  <si>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</si>
  <si>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</si>
  <si>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</si>
  <si>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</si>
  <si>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</si>
  <si>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</si>
  <si>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</si>
  <si>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</si>
  <si>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</si>
  <si>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12.11.1</t>
  </si>
  <si>
    <r>
      <rPr>
        <sz val="11"/>
        <color theme="1"/>
        <rFont val="Arial"/>
        <family val="2"/>
      </rPr>
      <t xml:space="preserve">Taco para yesos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</si>
  <si>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</si>
  <si>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12.11.2</t>
  </si>
  <si>
    <r>
      <rPr>
        <sz val="11"/>
        <color theme="1"/>
        <rFont val="Arial"/>
        <family val="2"/>
      </rPr>
      <t xml:space="preserve">Taco para yesos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</si>
  <si>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</si>
  <si>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</si>
  <si>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</si>
  <si>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</si>
  <si>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Taco para yesos: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</si>
</sst>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80"/>
  <sheetViews>
    <sheetView showGridLines="0" tabSelected="1" topLeftCell="A7" zoomScale="75" zoomScaleNormal="75" workbookViewId="0">
      <selection activeCell="H38" sqref="H38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3" t="s">
        <v>18</v>
      </c>
      <c r="B1" s="104"/>
      <c r="C1" s="104"/>
      <c r="D1" s="104"/>
      <c r="E1" s="104"/>
      <c r="F1" s="104"/>
      <c r="G1" s="104"/>
      <c r="H1" s="105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3" t="s">
        <v>19</v>
      </c>
      <c r="B3" s="104"/>
      <c r="C3" s="104"/>
      <c r="D3" s="104"/>
      <c r="E3" s="104"/>
      <c r="F3" s="104"/>
      <c r="G3" s="104"/>
      <c r="H3" s="105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6" t="s">
        <v>20</v>
      </c>
      <c r="B5" s="107"/>
      <c r="C5" s="107"/>
      <c r="D5" s="107"/>
      <c r="E5" s="107"/>
      <c r="F5" s="107"/>
      <c r="G5" s="107"/>
      <c r="H5" s="108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9"/>
      <c r="B6" s="110"/>
      <c r="C6" s="110"/>
      <c r="D6" s="110"/>
      <c r="E6" s="110"/>
      <c r="F6" s="110"/>
      <c r="G6" s="110"/>
      <c r="H6" s="111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9"/>
      <c r="B7" s="110"/>
      <c r="C7" s="110"/>
      <c r="D7" s="110"/>
      <c r="E7" s="110"/>
      <c r="F7" s="110"/>
      <c r="G7" s="110"/>
      <c r="H7" s="111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2"/>
      <c r="B8" s="113"/>
      <c r="C8" s="113"/>
      <c r="D8" s="113"/>
      <c r="E8" s="113"/>
      <c r="F8" s="113"/>
      <c r="G8" s="113"/>
      <c r="H8" s="114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119275.4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46034</v>
      </c>
      <c r="B16" s="36" t="s">
        <v>30</v>
      </c>
      <c r="C16" s="37">
        <v>15</v>
      </c>
      <c r="D16" s="38">
        <v>6330</v>
      </c>
      <c r="E16" s="115"/>
      <c r="F16" s="116"/>
      <c r="G16" s="39">
        <f t="shared" ref="G16:G28" si="0">E16+(E16*F16)</f>
        <v>0</v>
      </c>
      <c r="H16" s="40" t="str">
        <f t="shared" ref="H16:H28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46065</v>
      </c>
      <c r="B17" s="36" t="s">
        <v>31</v>
      </c>
      <c r="C17" s="37">
        <v>20</v>
      </c>
      <c r="D17" s="38">
        <v>80</v>
      </c>
      <c r="E17" s="115"/>
      <c r="F17" s="116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46093</v>
      </c>
      <c r="B18" s="36" t="s">
        <v>32</v>
      </c>
      <c r="C18" s="37">
        <v>44</v>
      </c>
      <c r="D18" s="38">
        <v>90</v>
      </c>
      <c r="E18" s="115"/>
      <c r="F18" s="116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46124</v>
      </c>
      <c r="B19" s="36" t="s">
        <v>33</v>
      </c>
      <c r="C19" s="37">
        <v>40</v>
      </c>
      <c r="D19" s="38">
        <v>40</v>
      </c>
      <c r="E19" s="115"/>
      <c r="F19" s="116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8.75" customHeight="1" x14ac:dyDescent="0.25">
      <c r="A20" s="35">
        <v>46154</v>
      </c>
      <c r="B20" s="36" t="s">
        <v>34</v>
      </c>
      <c r="C20" s="37">
        <v>1.55</v>
      </c>
      <c r="D20" s="38">
        <v>550</v>
      </c>
      <c r="E20" s="115"/>
      <c r="F20" s="116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35">
        <v>46185</v>
      </c>
      <c r="B21" s="36" t="s">
        <v>35</v>
      </c>
      <c r="C21" s="37">
        <v>60</v>
      </c>
      <c r="D21" s="38">
        <v>8</v>
      </c>
      <c r="E21" s="115"/>
      <c r="F21" s="116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35">
        <v>46215</v>
      </c>
      <c r="B22" s="36" t="s">
        <v>36</v>
      </c>
      <c r="C22" s="37">
        <v>50</v>
      </c>
      <c r="D22" s="38">
        <v>4</v>
      </c>
      <c r="E22" s="115"/>
      <c r="F22" s="116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46246</v>
      </c>
      <c r="B23" s="36" t="s">
        <v>37</v>
      </c>
      <c r="C23" s="37">
        <v>250</v>
      </c>
      <c r="D23" s="38">
        <v>0</v>
      </c>
      <c r="E23" s="115"/>
      <c r="F23" s="116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35">
        <v>46277</v>
      </c>
      <c r="B24" s="36" t="s">
        <v>38</v>
      </c>
      <c r="C24" s="37">
        <v>180</v>
      </c>
      <c r="D24" s="38">
        <v>3</v>
      </c>
      <c r="E24" s="115"/>
      <c r="F24" s="116"/>
      <c r="G24" s="39">
        <f t="shared" si="0"/>
        <v>0</v>
      </c>
      <c r="H24" s="40" t="str">
        <f t="shared" si="1"/>
        <v>Oferta Incompleta. Precio Unitario igual a cero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8.75" customHeight="1" x14ac:dyDescent="0.25">
      <c r="A25" s="35">
        <v>46307</v>
      </c>
      <c r="B25" s="36" t="s">
        <v>39</v>
      </c>
      <c r="C25" s="37">
        <v>19</v>
      </c>
      <c r="D25" s="38">
        <v>7</v>
      </c>
      <c r="E25" s="115"/>
      <c r="F25" s="116"/>
      <c r="G25" s="39">
        <f t="shared" si="0"/>
        <v>0</v>
      </c>
      <c r="H25" s="40" t="str">
        <f t="shared" si="1"/>
        <v>Oferta Incompleta. Precio Unitario igual a cero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8.75" customHeight="1" x14ac:dyDescent="0.25">
      <c r="A26" s="35">
        <v>46338</v>
      </c>
      <c r="B26" s="36" t="s">
        <v>40</v>
      </c>
      <c r="C26" s="37">
        <v>12</v>
      </c>
      <c r="D26" s="38">
        <v>115</v>
      </c>
      <c r="E26" s="115"/>
      <c r="F26" s="116"/>
      <c r="G26" s="39">
        <f t="shared" si="0"/>
        <v>0</v>
      </c>
      <c r="H26" s="40" t="str">
        <f t="shared" si="1"/>
        <v>Oferta Incompleta. Precio Unitario igual a cero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8.75" customHeight="1" x14ac:dyDescent="0.25">
      <c r="A27" s="35">
        <v>46368</v>
      </c>
      <c r="B27" s="36" t="s">
        <v>41</v>
      </c>
      <c r="C27" s="37">
        <v>6.5</v>
      </c>
      <c r="D27" s="38">
        <v>815</v>
      </c>
      <c r="E27" s="115"/>
      <c r="F27" s="116"/>
      <c r="G27" s="39">
        <f t="shared" si="0"/>
        <v>0</v>
      </c>
      <c r="H27" s="40" t="str">
        <f t="shared" si="1"/>
        <v>Oferta Incompleta. Precio Unitario igual a cero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8.75" customHeight="1" x14ac:dyDescent="0.25">
      <c r="A28" s="41" t="s">
        <v>42</v>
      </c>
      <c r="B28" s="36" t="s">
        <v>43</v>
      </c>
      <c r="C28" s="37">
        <v>13.6</v>
      </c>
      <c r="D28" s="38">
        <v>609</v>
      </c>
      <c r="E28" s="115"/>
      <c r="F28" s="116"/>
      <c r="G28" s="39">
        <f t="shared" si="0"/>
        <v>0</v>
      </c>
      <c r="H28" s="40" t="str">
        <f t="shared" si="1"/>
        <v>Oferta Incompleta. Precio Unitario igual a cero</v>
      </c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" customHeight="1" x14ac:dyDescent="0.25">
      <c r="A29" s="42"/>
      <c r="B29" s="43"/>
      <c r="C29" s="44"/>
      <c r="D29" s="45"/>
      <c r="E29" s="46"/>
      <c r="F29" s="46"/>
      <c r="G29" s="46"/>
      <c r="H29" s="47"/>
      <c r="I29" s="48"/>
      <c r="J29" s="49"/>
      <c r="K29" s="50"/>
      <c r="L29" s="20"/>
      <c r="M29" s="51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19"/>
      <c r="B30" s="19"/>
      <c r="C30" s="27"/>
      <c r="D30" s="27"/>
      <c r="E30" s="20"/>
      <c r="F30" s="20"/>
      <c r="G30" s="20"/>
      <c r="H30" s="28"/>
      <c r="I30" s="19"/>
      <c r="J30" s="27"/>
      <c r="K30" s="19"/>
      <c r="L30" s="27"/>
      <c r="M30" s="27"/>
      <c r="N30" s="27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42" customHeight="1" x14ac:dyDescent="0.25">
      <c r="A31" s="19"/>
      <c r="B31" s="19"/>
      <c r="C31" s="27"/>
      <c r="D31" s="27"/>
      <c r="E31" s="52"/>
      <c r="F31" s="52"/>
      <c r="G31" s="53" t="s">
        <v>44</v>
      </c>
      <c r="H31" s="54" t="str">
        <f>IF(COUNTIF(H16:H28,"Oferta Incompleta. Precio Unitario igual a cero"),"Oferta Incompleta. Algún precio igual cero",IF(COUNTIF(H16:H28,"Precio ofertado superior a máximo permitido"),"Oferta incompleta. Algún precio incorrecto",SUM(H16:H28)))</f>
        <v>Oferta Incompleta. Algún precio igual cero</v>
      </c>
      <c r="I31" s="27"/>
      <c r="J31" s="27"/>
      <c r="K31" s="19"/>
      <c r="L31" s="27"/>
      <c r="M31" s="27"/>
      <c r="N31" s="27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39" customHeight="1" x14ac:dyDescent="0.25">
      <c r="A32" s="19"/>
      <c r="B32" s="19"/>
      <c r="C32" s="19"/>
      <c r="D32" s="19"/>
      <c r="E32" s="19"/>
      <c r="F32" s="19"/>
      <c r="G32" s="19"/>
      <c r="H32" s="55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8.75" customHeight="1" x14ac:dyDescent="0.25">
      <c r="A33" s="56" t="s">
        <v>45</v>
      </c>
      <c r="B33" s="56"/>
      <c r="C33" s="56"/>
      <c r="D33" s="56"/>
      <c r="E33" s="56"/>
      <c r="F33" s="56"/>
      <c r="G33" s="56"/>
      <c r="H33" s="55"/>
      <c r="I33" s="57"/>
      <c r="J33" s="56"/>
      <c r="K33" s="56"/>
      <c r="L33" s="58"/>
      <c r="M33" s="58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</row>
    <row r="34" spans="1:38" ht="18.75" customHeight="1" x14ac:dyDescent="0.25">
      <c r="A34" s="56" t="s">
        <v>46</v>
      </c>
      <c r="B34" s="56"/>
      <c r="C34" s="56"/>
      <c r="D34" s="56"/>
      <c r="E34" s="56"/>
      <c r="F34" s="56"/>
      <c r="G34" s="56"/>
      <c r="H34" s="59"/>
      <c r="I34" s="57"/>
      <c r="J34" s="56"/>
      <c r="K34" s="56"/>
      <c r="L34" s="58"/>
      <c r="M34" s="58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</row>
    <row r="35" spans="1:38" ht="15.75" customHeight="1" x14ac:dyDescent="0.25">
      <c r="A35" s="27"/>
      <c r="B35" s="19"/>
      <c r="C35" s="27"/>
      <c r="D35" s="27"/>
      <c r="E35" s="19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60" t="s">
        <v>47</v>
      </c>
      <c r="B36" s="61"/>
      <c r="C36" s="61"/>
      <c r="D36" s="61"/>
      <c r="E36" s="61"/>
      <c r="F36" s="61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62"/>
      <c r="B37" s="63"/>
      <c r="C37" s="62"/>
      <c r="D37" s="4"/>
      <c r="E37" s="4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4" t="s">
        <v>48</v>
      </c>
      <c r="B38" s="65"/>
      <c r="C38" s="117"/>
      <c r="D38" s="66"/>
      <c r="E38" s="66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64" t="s">
        <v>49</v>
      </c>
      <c r="B39" s="65"/>
      <c r="C39" s="118"/>
      <c r="D39" s="66"/>
      <c r="E39" s="66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64" t="s">
        <v>50</v>
      </c>
      <c r="B40" s="65"/>
      <c r="C40" s="118"/>
      <c r="D40" s="66"/>
      <c r="E40" s="66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4"/>
      <c r="B41" s="66"/>
      <c r="C41" s="67"/>
      <c r="D41" s="67"/>
      <c r="E41" s="67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60" t="s">
        <v>51</v>
      </c>
      <c r="B42" s="61"/>
      <c r="C42" s="61"/>
      <c r="D42" s="61"/>
      <c r="E42" s="61"/>
      <c r="F42" s="61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63"/>
      <c r="B43" s="63"/>
      <c r="C43" s="63"/>
      <c r="D43" s="66"/>
      <c r="E43" s="66"/>
      <c r="F43" s="68"/>
      <c r="G43" s="69"/>
      <c r="H43" s="4"/>
      <c r="I43" s="69"/>
      <c r="J43" s="70"/>
      <c r="K43" s="70"/>
      <c r="L43" s="70"/>
      <c r="M43" s="70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5"/>
      <c r="AL43" s="5"/>
    </row>
    <row r="44" spans="1:38" ht="15.75" customHeight="1" x14ac:dyDescent="0.25">
      <c r="A44" s="71" t="s">
        <v>52</v>
      </c>
      <c r="B44" s="72"/>
      <c r="C44" s="117"/>
      <c r="D44" s="66"/>
      <c r="E44" s="66"/>
      <c r="F44" s="68"/>
      <c r="G44" s="69"/>
      <c r="H44" s="4"/>
      <c r="I44" s="69"/>
      <c r="J44" s="70"/>
      <c r="K44" s="70"/>
      <c r="L44" s="70"/>
      <c r="M44" s="70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5"/>
      <c r="AL44" s="5"/>
    </row>
    <row r="45" spans="1:38" ht="15.75" customHeight="1" x14ac:dyDescent="0.25">
      <c r="A45" s="71" t="s">
        <v>53</v>
      </c>
      <c r="B45" s="73"/>
      <c r="C45" s="118"/>
      <c r="D45" s="66"/>
      <c r="E45" s="66"/>
      <c r="F45" s="68"/>
      <c r="G45" s="69"/>
      <c r="H45" s="4"/>
      <c r="I45" s="69"/>
      <c r="J45" s="70"/>
      <c r="K45" s="70"/>
      <c r="L45" s="70"/>
      <c r="M45" s="70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5"/>
      <c r="AL45" s="5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ht="15.75" customHeight="1" x14ac:dyDescent="0.25">
      <c r="A856" s="19"/>
      <c r="B856" s="19"/>
      <c r="C856" s="19"/>
      <c r="D856" s="19"/>
      <c r="E856" s="19"/>
      <c r="F856" s="19"/>
      <c r="G856" s="19"/>
      <c r="H856" s="18"/>
      <c r="I856" s="29"/>
      <c r="J856" s="19"/>
      <c r="K856" s="19"/>
      <c r="L856" s="20"/>
      <c r="M856" s="20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</row>
    <row r="857" spans="1:38" ht="15.75" customHeight="1" x14ac:dyDescent="0.25">
      <c r="A857" s="19"/>
      <c r="B857" s="19"/>
      <c r="C857" s="19"/>
      <c r="D857" s="19"/>
      <c r="E857" s="19"/>
      <c r="F857" s="19"/>
      <c r="G857" s="19"/>
      <c r="H857" s="18"/>
      <c r="I857" s="29"/>
      <c r="J857" s="19"/>
      <c r="K857" s="19"/>
      <c r="L857" s="20"/>
      <c r="M857" s="20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</row>
    <row r="858" spans="1:38" ht="15.75" customHeight="1" x14ac:dyDescent="0.25">
      <c r="A858" s="19"/>
      <c r="B858" s="19"/>
      <c r="C858" s="19"/>
      <c r="D858" s="19"/>
      <c r="E858" s="19"/>
      <c r="F858" s="19"/>
      <c r="G858" s="19"/>
      <c r="H858" s="18"/>
      <c r="I858" s="29"/>
      <c r="J858" s="19"/>
      <c r="K858" s="19"/>
      <c r="L858" s="20"/>
      <c r="M858" s="20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</row>
    <row r="859" spans="1:38" ht="15.75" customHeight="1" x14ac:dyDescent="0.25">
      <c r="A859" s="19"/>
      <c r="B859" s="19"/>
      <c r="C859" s="19"/>
      <c r="D859" s="19"/>
      <c r="E859" s="19"/>
      <c r="F859" s="19"/>
      <c r="G859" s="19"/>
      <c r="H859" s="18"/>
      <c r="I859" s="29"/>
      <c r="J859" s="19"/>
      <c r="K859" s="19"/>
      <c r="L859" s="20"/>
      <c r="M859" s="20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  <c r="AB859" s="19"/>
      <c r="AC859" s="19"/>
      <c r="AD859" s="19"/>
      <c r="AE859" s="19"/>
      <c r="AF859" s="19"/>
      <c r="AG859" s="19"/>
      <c r="AH859" s="19"/>
      <c r="AI859" s="19"/>
      <c r="AJ859" s="19"/>
      <c r="AK859" s="19"/>
      <c r="AL859" s="19"/>
    </row>
    <row r="860" spans="1:38" ht="15.75" customHeight="1" x14ac:dyDescent="0.25">
      <c r="A860" s="19"/>
      <c r="B860" s="19"/>
      <c r="C860" s="19"/>
      <c r="D860" s="19"/>
      <c r="E860" s="19"/>
      <c r="F860" s="19"/>
      <c r="G860" s="19"/>
      <c r="H860" s="18"/>
      <c r="I860" s="29"/>
      <c r="J860" s="19"/>
      <c r="K860" s="19"/>
      <c r="L860" s="20"/>
      <c r="M860" s="20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4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4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4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4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  <row r="876" spans="1:38" x14ac:dyDescent="0.25">
      <c r="A876" s="27"/>
      <c r="B876" s="27"/>
      <c r="C876" s="27"/>
      <c r="D876" s="27"/>
      <c r="E876" s="27"/>
      <c r="F876" s="27"/>
      <c r="G876" s="27"/>
      <c r="H876" s="74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</row>
    <row r="877" spans="1:38" x14ac:dyDescent="0.25">
      <c r="A877" s="27"/>
      <c r="B877" s="27"/>
      <c r="C877" s="27"/>
      <c r="D877" s="27"/>
      <c r="E877" s="27"/>
      <c r="F877" s="27"/>
      <c r="G877" s="27"/>
      <c r="H877" s="74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</row>
    <row r="878" spans="1:38" x14ac:dyDescent="0.25">
      <c r="A878" s="27"/>
      <c r="B878" s="27"/>
      <c r="C878" s="27"/>
      <c r="D878" s="27"/>
      <c r="E878" s="27"/>
      <c r="F878" s="27"/>
      <c r="G878" s="27"/>
      <c r="H878" s="74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</row>
    <row r="879" spans="1:38" x14ac:dyDescent="0.25">
      <c r="A879" s="27"/>
      <c r="B879" s="27"/>
      <c r="C879" s="27"/>
      <c r="D879" s="27"/>
      <c r="E879" s="27"/>
      <c r="F879" s="27"/>
      <c r="G879" s="27"/>
      <c r="H879" s="74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</row>
    <row r="880" spans="1:38" x14ac:dyDescent="0.25">
      <c r="A880" s="27"/>
      <c r="B880" s="27"/>
      <c r="C880" s="27"/>
      <c r="D880" s="27"/>
      <c r="E880" s="27"/>
      <c r="F880" s="27"/>
      <c r="G880" s="27"/>
      <c r="H880" s="74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</row>
  </sheetData>
  <sheetProtection password="CF8B" sheet="1" objects="1" scenarios="1"/>
  <mergeCells count="3">
    <mergeCell ref="A1:H1"/>
    <mergeCell ref="A3:H3"/>
    <mergeCell ref="A5:H8"/>
  </mergeCells>
  <conditionalFormatting sqref="H16:H28">
    <cfRule type="expression" dxfId="1" priority="1">
      <formula>E16&gt;C16</formula>
    </cfRule>
  </conditionalFormatting>
  <conditionalFormatting sqref="H31">
    <cfRule type="beginsWith" dxfId="0" priority="2" operator="beginsWith" text="Oferta">
      <formula>LEFT((H31),LEN("Oferta"))=("Oferta")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8">
      <formula1>E16*100=INT(E16*100)</formula1>
    </dataValidation>
    <dataValidation type="custom" allowBlank="1" showInputMessage="1" showErrorMessage="1" prompt="NÚMERO DE DECIMALES INCORRECTO - El precio deberá incluir 2 decimales" sqref="F16:G28 L29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54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55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56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57</v>
      </c>
      <c r="B4" s="79"/>
      <c r="C4" s="76"/>
      <c r="D4" s="76"/>
      <c r="E4" s="76"/>
      <c r="F4" s="80"/>
      <c r="G4" s="81" t="s">
        <v>58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59</v>
      </c>
      <c r="B5" s="83" t="s">
        <v>60</v>
      </c>
      <c r="C5" s="83" t="s">
        <v>61</v>
      </c>
      <c r="D5" s="84" t="s">
        <v>62</v>
      </c>
      <c r="E5" s="84" t="s">
        <v>63</v>
      </c>
      <c r="F5" s="83" t="s">
        <v>64</v>
      </c>
      <c r="G5" s="84" t="s">
        <v>65</v>
      </c>
      <c r="H5" s="83" t="s">
        <v>66</v>
      </c>
      <c r="I5" s="83" t="s">
        <v>67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68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69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70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71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72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59</v>
      </c>
      <c r="B35" s="83" t="s">
        <v>60</v>
      </c>
      <c r="C35" s="83" t="s">
        <v>61</v>
      </c>
      <c r="D35" s="83" t="s">
        <v>62</v>
      </c>
      <c r="E35" s="83" t="s">
        <v>63</v>
      </c>
      <c r="F35" s="83" t="s">
        <v>64</v>
      </c>
      <c r="G35" s="83" t="s">
        <v>65</v>
      </c>
      <c r="H35" s="83" t="s">
        <v>73</v>
      </c>
      <c r="I35" s="83" t="s">
        <v>67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x14ac:dyDescent="0.25">
      <c r="A36" s="93" t="s">
        <v>74</v>
      </c>
      <c r="B36" s="94" t="s">
        <v>75</v>
      </c>
      <c r="C36" s="95" t="s">
        <v>76</v>
      </c>
      <c r="D36" s="86"/>
      <c r="E36" s="86"/>
      <c r="F36" s="96">
        <v>12</v>
      </c>
      <c r="G36" s="97">
        <v>0.1</v>
      </c>
      <c r="H36" s="98">
        <f t="shared" ref="H36:H37" si="0">F36*1.1</f>
        <v>13.200000000000001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x14ac:dyDescent="0.25">
      <c r="A37" s="93" t="s">
        <v>77</v>
      </c>
      <c r="B37" s="94" t="s">
        <v>78</v>
      </c>
      <c r="C37" s="95" t="s">
        <v>79</v>
      </c>
      <c r="D37" s="86"/>
      <c r="E37" s="86"/>
      <c r="F37" s="96">
        <v>12</v>
      </c>
      <c r="G37" s="97">
        <v>0.1</v>
      </c>
      <c r="H37" s="98">
        <f t="shared" si="0"/>
        <v>13.200000000000001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77"/>
      <c r="B38" s="77"/>
      <c r="C38" s="77"/>
      <c r="D38" s="77"/>
      <c r="E38" s="77"/>
      <c r="F38" s="99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100" t="s">
        <v>80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101" t="s">
        <v>81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100" t="s">
        <v>82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100" t="s">
        <v>83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102" t="s">
        <v>84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2026-03-06T09:19:13Z</dcterms:modified>
</cp:coreProperties>
</file>